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AquestLlibreDeTreball" defaultThemeVersion="124226"/>
  <mc:AlternateContent xmlns:mc="http://schemas.openxmlformats.org/markup-compatibility/2006">
    <mc:Choice Requires="x15">
      <x15ac:absPath xmlns:x15ac="http://schemas.microsoft.com/office/spreadsheetml/2010/11/ac" url="C:\Users\JTurro\Desktop\"/>
    </mc:Choice>
  </mc:AlternateContent>
  <bookViews>
    <workbookView xWindow="0" yWindow="60" windowWidth="15480" windowHeight="11640"/>
  </bookViews>
  <sheets>
    <sheet name="Via Publica" sheetId="9" r:id="rId1"/>
    <sheet name="Suport" sheetId="2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J30" i="9" l="1"/>
  <c r="J27" i="9"/>
  <c r="J26" i="9"/>
  <c r="J23" i="9"/>
  <c r="J21" i="9"/>
  <c r="J33" i="9" l="1"/>
  <c r="J2" i="9"/>
</calcChain>
</file>

<file path=xl/sharedStrings.xml><?xml version="1.0" encoding="utf-8"?>
<sst xmlns="http://schemas.openxmlformats.org/spreadsheetml/2006/main" count="33" uniqueCount="31">
  <si>
    <t>Expedient Núm  :</t>
  </si>
  <si>
    <t>DNI/NIF :</t>
  </si>
  <si>
    <t>Situació de l'obra :</t>
  </si>
  <si>
    <t>Classe d'obra :</t>
  </si>
  <si>
    <t>Mts</t>
  </si>
  <si>
    <t>Núm Dies</t>
  </si>
  <si>
    <t>TOTAL AUTOLIQUIDACIÓ</t>
  </si>
  <si>
    <t>M2</t>
  </si>
  <si>
    <t>Tot el dia</t>
  </si>
  <si>
    <t>Obra Menor</t>
  </si>
  <si>
    <t>Hores</t>
  </si>
  <si>
    <t>Dies</t>
  </si>
  <si>
    <t>Promotor :</t>
  </si>
  <si>
    <t>(Sol·licitant)</t>
  </si>
  <si>
    <t>Fins a 10 hores</t>
  </si>
  <si>
    <t>Fins a 4 hores</t>
  </si>
  <si>
    <t>Categoria Especial</t>
  </si>
  <si>
    <t>Categoria 1ª</t>
  </si>
  <si>
    <t>Categoria 2ª</t>
  </si>
  <si>
    <t>Forma de Pagament:</t>
  </si>
  <si>
    <r>
      <rPr>
        <b/>
        <sz val="10"/>
        <rFont val="Arial"/>
        <family val="2"/>
      </rPr>
      <t>NOTA</t>
    </r>
    <r>
      <rPr>
        <sz val="10"/>
        <rFont val="Arial"/>
        <family val="2"/>
      </rPr>
      <t>: En el cas que l'ocupació de via pública sigui a l'Estartit, us heu de posar en contacte amb l'EMD de l'Estartit</t>
    </r>
  </si>
  <si>
    <t>TORROELLA DE MONTGRÍ</t>
  </si>
  <si>
    <t>- Targenta bancària a l'Oficina d'Informació i Atenció al Ciutadà (OIAC) situada a la pl. de la Vila, 1</t>
  </si>
  <si>
    <t>OVP vinculada a expedient d'obres</t>
  </si>
  <si>
    <t>OVP esporàdica amb interrupció de trànsit</t>
  </si>
  <si>
    <t>OVP per obertura de rases</t>
  </si>
  <si>
    <t>Taxa</t>
  </si>
  <si>
    <t>Fiança reposició paviment</t>
  </si>
  <si>
    <t>OVP esporàdica sense tall de trànsit ni vinculació a obres</t>
  </si>
  <si>
    <t>- Transferència bancària al compte ES15 2100 0038 4002 0000 4918 - cal indicar el número d'expedient o de registre d'entrada al concepte de la transferència</t>
  </si>
  <si>
    <r>
      <t xml:space="preserve">AUTOLIQUIDACIÓ PER OCUPACIÓ DE VIA PÚBLICA   </t>
    </r>
    <r>
      <rPr>
        <b/>
        <sz val="18"/>
        <color indexed="9"/>
        <rFont val="Arial"/>
        <family val="2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</si>
</sst>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5"/>
      <color indexed="9"/>
      <name val="Arial"/>
      <family val="2"/>
    </font>
    <font>
      <sz val="8"/>
      <name val="Arial"/>
      <family val="2"/>
    </font>
    <font>
      <b/>
      <i/>
      <sz val="12"/>
      <name val="Arial"/>
      <family val="2"/>
    </font>
    <font>
      <b/>
      <sz val="8"/>
      <color indexed="12"/>
      <name val="Arial"/>
      <family val="2"/>
    </font>
    <font>
      <sz val="10"/>
      <color indexed="12"/>
      <name val="Arial"/>
      <family val="2"/>
    </font>
    <font>
      <sz val="8"/>
      <name val="Arial"/>
      <family val="2"/>
    </font>
    <font>
      <b/>
      <sz val="18"/>
      <color indexed="9"/>
      <name val="Arial"/>
      <family val="2"/>
    </font>
    <font>
      <b/>
      <sz val="9"/>
      <name val="Arial"/>
      <family val="2"/>
    </font>
    <font>
      <b/>
      <sz val="8"/>
      <color theme="8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0" xfId="0" applyFont="1" applyBorder="1" applyAlignment="1">
      <alignment vertical="center"/>
    </xf>
    <xf numFmtId="0" fontId="0" fillId="0" borderId="0" xfId="0" applyBorder="1"/>
    <xf numFmtId="0" fontId="4" fillId="0" borderId="0" xfId="0" applyFont="1" applyBorder="1"/>
    <xf numFmtId="0" fontId="0" fillId="0" borderId="0" xfId="0" applyFill="1"/>
    <xf numFmtId="0" fontId="1" fillId="0" borderId="0" xfId="0" applyFont="1"/>
    <xf numFmtId="4" fontId="3" fillId="0" borderId="0" xfId="0" applyNumberFormat="1" applyFont="1"/>
    <xf numFmtId="0" fontId="0" fillId="0" borderId="2" xfId="0" applyBorder="1"/>
    <xf numFmtId="0" fontId="8" fillId="0" borderId="0" xfId="0" applyFont="1"/>
    <xf numFmtId="0" fontId="9" fillId="0" borderId="4" xfId="0" applyFont="1" applyBorder="1"/>
    <xf numFmtId="0" fontId="0" fillId="0" borderId="0" xfId="0" applyProtection="1">
      <protection locked="0"/>
    </xf>
    <xf numFmtId="0" fontId="10" fillId="0" borderId="0" xfId="0" applyFont="1" applyAlignment="1">
      <alignment horizontal="center"/>
    </xf>
    <xf numFmtId="0" fontId="11" fillId="0" borderId="5" xfId="0" applyFont="1" applyBorder="1" applyAlignment="1" applyProtection="1">
      <alignment horizontal="center"/>
      <protection locked="0"/>
    </xf>
    <xf numFmtId="0" fontId="4" fillId="0" borderId="0" xfId="0" applyFont="1"/>
    <xf numFmtId="0" fontId="12" fillId="0" borderId="0" xfId="0" applyFont="1"/>
    <xf numFmtId="0" fontId="7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4" fillId="0" borderId="0" xfId="0" applyFont="1" applyFill="1"/>
    <xf numFmtId="0" fontId="4" fillId="0" borderId="0" xfId="0" applyFont="1" applyFill="1" applyAlignment="1" applyProtection="1">
      <alignment horizontal="left"/>
      <protection locked="0"/>
    </xf>
    <xf numFmtId="0" fontId="3" fillId="0" borderId="0" xfId="0" applyFont="1" applyFill="1"/>
    <xf numFmtId="0" fontId="1" fillId="0" borderId="0" xfId="0" quotePrefix="1" applyFont="1"/>
    <xf numFmtId="0" fontId="6" fillId="0" borderId="0" xfId="0" applyFont="1" applyFill="1" applyProtection="1"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/>
    <xf numFmtId="0" fontId="0" fillId="0" borderId="0" xfId="0" applyFill="1" applyBorder="1" applyAlignment="1">
      <alignment horizontal="center"/>
    </xf>
    <xf numFmtId="0" fontId="5" fillId="3" borderId="0" xfId="0" applyFont="1" applyFill="1" applyBorder="1" applyAlignment="1">
      <alignment horizontal="center" vertical="center"/>
    </xf>
    <xf numFmtId="0" fontId="0" fillId="3" borderId="0" xfId="0" applyFill="1" applyBorder="1"/>
    <xf numFmtId="14" fontId="15" fillId="0" borderId="0" xfId="0" applyNumberFormat="1" applyFont="1" applyBorder="1"/>
    <xf numFmtId="0" fontId="0" fillId="3" borderId="0" xfId="0" applyFill="1"/>
    <xf numFmtId="0" fontId="3" fillId="3" borderId="0" xfId="0" applyFont="1" applyFill="1"/>
    <xf numFmtId="44" fontId="14" fillId="2" borderId="6" xfId="1" applyFont="1" applyFill="1" applyBorder="1"/>
    <xf numFmtId="4" fontId="14" fillId="0" borderId="0" xfId="0" applyNumberFormat="1" applyFont="1"/>
    <xf numFmtId="44" fontId="14" fillId="0" borderId="0" xfId="1" applyFont="1" applyFill="1" applyBorder="1"/>
    <xf numFmtId="44" fontId="14" fillId="2" borderId="1" xfId="1" applyFont="1" applyFill="1" applyBorder="1"/>
    <xf numFmtId="0" fontId="14" fillId="0" borderId="0" xfId="0" applyFont="1"/>
    <xf numFmtId="44" fontId="14" fillId="0" borderId="7" xfId="1" applyFont="1" applyFill="1" applyBorder="1" applyProtection="1">
      <protection locked="0"/>
    </xf>
    <xf numFmtId="44" fontId="14" fillId="2" borderId="3" xfId="1" applyFont="1" applyFill="1" applyBorder="1"/>
    <xf numFmtId="0" fontId="1" fillId="0" borderId="0" xfId="0" quotePrefix="1" applyFont="1" applyAlignment="1">
      <alignment horizontal="left" vertical="justify"/>
    </xf>
    <xf numFmtId="0" fontId="0" fillId="0" borderId="5" xfId="0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horizontal="center" vertical="center"/>
    </xf>
    <xf numFmtId="0" fontId="4" fillId="2" borderId="0" xfId="0" applyFont="1" applyFill="1" applyAlignment="1" applyProtection="1">
      <alignment horizontal="left"/>
      <protection locked="0"/>
    </xf>
    <xf numFmtId="49" fontId="4" fillId="2" borderId="0" xfId="0" applyNumberFormat="1" applyFont="1" applyFill="1" applyAlignment="1" applyProtection="1">
      <alignment horizontal="center"/>
      <protection locked="0"/>
    </xf>
    <xf numFmtId="0" fontId="14" fillId="2" borderId="0" xfId="0" applyFont="1" applyFill="1" applyAlignment="1" applyProtection="1">
      <alignment horizontal="left"/>
      <protection locked="0"/>
    </xf>
  </cellXfs>
  <cellStyles count="3">
    <cellStyle name="Euro" xfId="1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Lines="5" dropStyle="combo" dx="16" fmlaLink="$G$23" fmlaRange="Suport!$C$5:$C$9" noThreeD="1" sel="1" val="0"/>
</file>

<file path=xl/ctrlProps/ctrlProp2.xml><?xml version="1.0" encoding="utf-8"?>
<formControlPr xmlns="http://schemas.microsoft.com/office/spreadsheetml/2009/9/main" objectType="Drop" dropStyle="combo" dx="16" fmlaLink="$G$20" fmlaRange="Suport!$D$5:$D$8" noThreeD="1" sel="1" val="0"/>
</file>

<file path=xl/ctrlProps/ctrlProp3.xml><?xml version="1.0" encoding="utf-8"?>
<formControlPr xmlns="http://schemas.microsoft.com/office/spreadsheetml/2009/9/main" objectType="Drop" dropLines="5" dropStyle="combo" dx="16" fmlaLink="$G$23" fmlaRange="[1]Suport!$C$5:$C$9" noThreeD="1" sel="0" val="0"/>
</file>

<file path=xl/ctrlProps/ctrlProp4.xml><?xml version="1.0" encoding="utf-8"?>
<formControlPr xmlns="http://schemas.microsoft.com/office/spreadsheetml/2009/9/main" objectType="Drop" dropStyle="combo" dx="16" fmlaLink="$G$20" fmlaRange="[1]Suport!$D$5:$D$8" noThreeD="1" sel="0" val="0"/>
</file>

<file path=xl/ctrlProps/ctrlProp5.xml><?xml version="1.0" encoding="utf-8"?>
<formControlPr xmlns="http://schemas.microsoft.com/office/spreadsheetml/2009/9/main" objectType="Drop" dropLines="5" dropStyle="combo" dx="16" fmlaLink="$G$23" fmlaRange="Suport!$C$5:$C$9" noThreeD="1" sel="1" val="0"/>
</file>

<file path=xl/ctrlProps/ctrlProp6.xml><?xml version="1.0" encoding="utf-8"?>
<formControlPr xmlns="http://schemas.microsoft.com/office/spreadsheetml/2009/9/main" objectType="Drop" dropStyle="combo" dx="16" fmlaLink="$G$20" fmlaRange="Suport!$D$5:$D$8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22</xdr:row>
          <xdr:rowOff>0</xdr:rowOff>
        </xdr:from>
        <xdr:to>
          <xdr:col>6</xdr:col>
          <xdr:colOff>561975</xdr:colOff>
          <xdr:row>22</xdr:row>
          <xdr:rowOff>209550</xdr:rowOff>
        </xdr:to>
        <xdr:sp macro="" textlink="">
          <xdr:nvSpPr>
            <xdr:cNvPr id="7184" name="Drop Down 16" hidden="1">
              <a:extLst>
                <a:ext uri="{63B3BB69-23CF-44E3-9099-C40C66FF867C}">
                  <a14:compatExt spid="_x0000_s7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19</xdr:row>
          <xdr:rowOff>152400</xdr:rowOff>
        </xdr:from>
        <xdr:to>
          <xdr:col>6</xdr:col>
          <xdr:colOff>552450</xdr:colOff>
          <xdr:row>21</xdr:row>
          <xdr:rowOff>9525</xdr:rowOff>
        </xdr:to>
        <xdr:sp macro="" textlink="">
          <xdr:nvSpPr>
            <xdr:cNvPr id="7185" name="Drop Down 17" hidden="1">
              <a:extLst>
                <a:ext uri="{63B3BB69-23CF-44E3-9099-C40C66FF867C}">
                  <a14:compatExt spid="_x0000_s7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4</xdr:col>
      <xdr:colOff>9525</xdr:colOff>
      <xdr:row>1</xdr:row>
      <xdr:rowOff>621627</xdr:rowOff>
    </xdr:to>
    <xdr:pic>
      <xdr:nvPicPr>
        <xdr:cNvPr id="4" name="Imatg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66950" cy="82165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22</xdr:row>
          <xdr:rowOff>0</xdr:rowOff>
        </xdr:from>
        <xdr:to>
          <xdr:col>6</xdr:col>
          <xdr:colOff>561975</xdr:colOff>
          <xdr:row>22</xdr:row>
          <xdr:rowOff>209550</xdr:rowOff>
        </xdr:to>
        <xdr:sp macro="" textlink="">
          <xdr:nvSpPr>
            <xdr:cNvPr id="7186" name="Drop Down 18" hidden="1">
              <a:extLst>
                <a:ext uri="{63B3BB69-23CF-44E3-9099-C40C66FF867C}">
                  <a14:compatExt spid="_x0000_s7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19</xdr:row>
          <xdr:rowOff>152400</xdr:rowOff>
        </xdr:from>
        <xdr:to>
          <xdr:col>6</xdr:col>
          <xdr:colOff>552450</xdr:colOff>
          <xdr:row>21</xdr:row>
          <xdr:rowOff>9525</xdr:rowOff>
        </xdr:to>
        <xdr:sp macro="" textlink="">
          <xdr:nvSpPr>
            <xdr:cNvPr id="7187" name="Drop Down 19" hidden="1">
              <a:extLst>
                <a:ext uri="{63B3BB69-23CF-44E3-9099-C40C66FF867C}">
                  <a14:compatExt spid="_x0000_s7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22</xdr:row>
          <xdr:rowOff>0</xdr:rowOff>
        </xdr:from>
        <xdr:to>
          <xdr:col>6</xdr:col>
          <xdr:colOff>561975</xdr:colOff>
          <xdr:row>22</xdr:row>
          <xdr:rowOff>209550</xdr:rowOff>
        </xdr:to>
        <xdr:sp macro="" textlink="">
          <xdr:nvSpPr>
            <xdr:cNvPr id="7188" name="Drop Down 20" hidden="1">
              <a:extLst>
                <a:ext uri="{63B3BB69-23CF-44E3-9099-C40C66FF867C}">
                  <a14:compatExt spid="_x0000_s7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19</xdr:row>
          <xdr:rowOff>152400</xdr:rowOff>
        </xdr:from>
        <xdr:to>
          <xdr:col>6</xdr:col>
          <xdr:colOff>552450</xdr:colOff>
          <xdr:row>21</xdr:row>
          <xdr:rowOff>9525</xdr:rowOff>
        </xdr:to>
        <xdr:sp macro="" textlink="">
          <xdr:nvSpPr>
            <xdr:cNvPr id="7189" name="Drop Down 21" hidden="1">
              <a:extLst>
                <a:ext uri="{63B3BB69-23CF-44E3-9099-C40C66FF867C}">
                  <a14:compatExt spid="_x0000_s7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Turro/AppData/Local/Microsoft/Windows/INetCache/Content.Outlook/BJ9K7CNV/26%20AUTOLIQUIDACI&#211;%20TAXES%20OB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O.Major"/>
      <sheetName val="O.Menor"/>
      <sheetName val="Comunicació Prèvia"/>
      <sheetName val="Via Publica"/>
      <sheetName val="Suport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A1:L42"/>
  <sheetViews>
    <sheetView showGridLines="0" tabSelected="1" workbookViewId="0">
      <selection activeCell="F25" sqref="F25"/>
    </sheetView>
  </sheetViews>
  <sheetFormatPr baseColWidth="10" defaultColWidth="11.42578125" defaultRowHeight="12.75" x14ac:dyDescent="0.2"/>
  <cols>
    <col min="1" max="1" width="1.5703125" customWidth="1"/>
    <col min="2" max="3" width="9.140625" customWidth="1"/>
    <col min="4" max="4" width="14" customWidth="1"/>
    <col min="5" max="9" width="9.140625" customWidth="1"/>
    <col min="10" max="10" width="17" style="2" customWidth="1"/>
    <col min="11" max="11" width="8.7109375" customWidth="1"/>
    <col min="12" max="256" width="9.140625" customWidth="1"/>
  </cols>
  <sheetData>
    <row r="1" spans="1:12" ht="15.75" x14ac:dyDescent="0.25">
      <c r="B1" s="1"/>
    </row>
    <row r="2" spans="1:12" ht="58.5" customHeight="1" x14ac:dyDescent="0.2">
      <c r="B2" s="3"/>
      <c r="C2" s="4"/>
      <c r="D2" s="4"/>
      <c r="E2" s="4"/>
      <c r="F2" s="4"/>
      <c r="G2" s="4"/>
      <c r="H2" s="4"/>
      <c r="I2" s="5"/>
      <c r="J2" s="31">
        <f ca="1">NOW()</f>
        <v>46030.603715046294</v>
      </c>
    </row>
    <row r="3" spans="1:12" ht="30.75" customHeight="1" x14ac:dyDescent="0.2">
      <c r="A3" s="30"/>
      <c r="B3" s="43" t="s">
        <v>30</v>
      </c>
      <c r="C3" s="43"/>
      <c r="D3" s="43"/>
      <c r="E3" s="43"/>
      <c r="F3" s="43"/>
      <c r="G3" s="43"/>
      <c r="H3" s="43"/>
      <c r="I3" s="43"/>
      <c r="J3" s="43"/>
    </row>
    <row r="4" spans="1:12" ht="13.5" customHeight="1" x14ac:dyDescent="0.2">
      <c r="A4" s="30"/>
      <c r="B4" s="29"/>
      <c r="C4" s="29"/>
      <c r="D4" s="29"/>
      <c r="E4" s="29"/>
      <c r="F4" s="29" t="s">
        <v>21</v>
      </c>
      <c r="G4" s="29"/>
      <c r="H4" s="29"/>
      <c r="I4" s="29"/>
      <c r="J4" s="29"/>
    </row>
    <row r="5" spans="1:12" x14ac:dyDescent="0.2">
      <c r="K5" s="4"/>
      <c r="L5" s="4"/>
    </row>
    <row r="7" spans="1:12" x14ac:dyDescent="0.2">
      <c r="B7" s="15" t="s">
        <v>0</v>
      </c>
      <c r="D7" s="45"/>
      <c r="E7" s="45"/>
      <c r="F7" s="6"/>
      <c r="G7" s="15"/>
    </row>
    <row r="8" spans="1:12" ht="9.75" customHeight="1" x14ac:dyDescent="0.2">
      <c r="B8" s="15"/>
    </row>
    <row r="9" spans="1:12" ht="17.25" customHeight="1" x14ac:dyDescent="0.2">
      <c r="B9" s="15" t="s">
        <v>12</v>
      </c>
      <c r="D9" s="46"/>
      <c r="E9" s="46"/>
      <c r="F9" s="46"/>
      <c r="G9" s="46"/>
      <c r="H9" s="46"/>
      <c r="I9" s="46"/>
    </row>
    <row r="10" spans="1:12" s="6" customFormat="1" ht="7.5" customHeight="1" x14ac:dyDescent="0.2">
      <c r="B10" s="20"/>
      <c r="D10" s="21"/>
      <c r="E10" s="21"/>
      <c r="F10" s="21"/>
      <c r="G10" s="21"/>
      <c r="H10" s="21"/>
      <c r="I10" s="21"/>
      <c r="J10" s="22"/>
    </row>
    <row r="11" spans="1:12" s="6" customFormat="1" x14ac:dyDescent="0.2">
      <c r="B11" s="20" t="s">
        <v>13</v>
      </c>
      <c r="D11" s="46"/>
      <c r="E11" s="46"/>
      <c r="F11" s="46"/>
      <c r="G11" s="46"/>
      <c r="H11" s="46"/>
      <c r="I11" s="46"/>
      <c r="J11" s="22"/>
    </row>
    <row r="12" spans="1:12" ht="7.5" customHeight="1" x14ac:dyDescent="0.2">
      <c r="B12" s="15"/>
    </row>
    <row r="13" spans="1:12" x14ac:dyDescent="0.2">
      <c r="B13" s="15" t="s">
        <v>1</v>
      </c>
      <c r="D13" s="44"/>
      <c r="E13" s="44"/>
      <c r="F13" s="44"/>
      <c r="G13" s="44"/>
      <c r="H13" s="44"/>
      <c r="I13" s="44"/>
    </row>
    <row r="14" spans="1:12" x14ac:dyDescent="0.2">
      <c r="B14" s="15"/>
    </row>
    <row r="15" spans="1:12" x14ac:dyDescent="0.2">
      <c r="B15" s="15" t="s">
        <v>2</v>
      </c>
      <c r="D15" s="44"/>
      <c r="E15" s="44"/>
      <c r="F15" s="44"/>
      <c r="G15" s="44"/>
      <c r="H15" s="44"/>
      <c r="I15" s="44"/>
    </row>
    <row r="16" spans="1:12" x14ac:dyDescent="0.2">
      <c r="B16" s="15"/>
    </row>
    <row r="17" spans="2:10" x14ac:dyDescent="0.2">
      <c r="B17" s="15" t="s">
        <v>3</v>
      </c>
      <c r="D17" s="44"/>
      <c r="E17" s="44"/>
      <c r="F17" s="44"/>
      <c r="G17" s="44"/>
      <c r="H17" s="44"/>
      <c r="I17" s="44"/>
    </row>
    <row r="19" spans="2:10" x14ac:dyDescent="0.2">
      <c r="I19" s="17" t="b">
        <v>0</v>
      </c>
      <c r="J19" s="8"/>
    </row>
    <row r="20" spans="2:10" x14ac:dyDescent="0.2">
      <c r="B20" s="15"/>
      <c r="G20" s="18">
        <v>1</v>
      </c>
      <c r="H20" s="13" t="s">
        <v>11</v>
      </c>
      <c r="I20" s="13" t="s">
        <v>7</v>
      </c>
      <c r="J20" s="8"/>
    </row>
    <row r="21" spans="2:10" ht="14.25" customHeight="1" x14ac:dyDescent="0.2">
      <c r="B21" s="15" t="s">
        <v>23</v>
      </c>
      <c r="H21" s="14"/>
      <c r="I21" s="14"/>
      <c r="J21" s="34">
        <f>CHOOSE(G20,0,((H21*I21)*0.95),((H21*I21)*0.86),((H21*I21)*0.8))</f>
        <v>0</v>
      </c>
    </row>
    <row r="22" spans="2:10" ht="17.25" customHeight="1" x14ac:dyDescent="0.2">
      <c r="H22" s="13" t="s">
        <v>10</v>
      </c>
      <c r="I22" s="13" t="s">
        <v>5</v>
      </c>
      <c r="J22" s="35"/>
    </row>
    <row r="23" spans="2:10" ht="17.25" customHeight="1" x14ac:dyDescent="0.2">
      <c r="B23" s="15" t="s">
        <v>24</v>
      </c>
      <c r="G23" s="18">
        <v>1</v>
      </c>
      <c r="H23" s="19"/>
      <c r="I23" s="14"/>
      <c r="J23" s="34">
        <f>CHOOSE(G23,0,(31.6*I23),(63.2*I23),(126.4*I23),(I23*H23*6.3))</f>
        <v>0</v>
      </c>
    </row>
    <row r="24" spans="2:10" s="6" customFormat="1" x14ac:dyDescent="0.2">
      <c r="G24" s="24"/>
      <c r="H24" s="25"/>
      <c r="I24" s="26"/>
      <c r="J24" s="36"/>
    </row>
    <row r="25" spans="2:10" s="6" customFormat="1" x14ac:dyDescent="0.2">
      <c r="B25" s="20" t="s">
        <v>25</v>
      </c>
      <c r="G25" s="24"/>
      <c r="H25" s="25"/>
      <c r="I25" s="13" t="s">
        <v>4</v>
      </c>
      <c r="J25" s="36"/>
    </row>
    <row r="26" spans="2:10" s="6" customFormat="1" x14ac:dyDescent="0.2">
      <c r="C26" s="27" t="s">
        <v>26</v>
      </c>
      <c r="G26" s="24"/>
      <c r="H26" s="25"/>
      <c r="I26" s="42"/>
      <c r="J26" s="37">
        <f>IF(I26&gt;0,I26*6.85,0)</f>
        <v>0</v>
      </c>
    </row>
    <row r="27" spans="2:10" s="6" customFormat="1" x14ac:dyDescent="0.2">
      <c r="C27" s="27" t="s">
        <v>27</v>
      </c>
      <c r="G27" s="24"/>
      <c r="H27" s="25"/>
      <c r="I27" s="42"/>
      <c r="J27" s="37">
        <f>IF(I26&gt;0,IF(I26*20&gt;=200,I26*20,200),0)</f>
        <v>0</v>
      </c>
    </row>
    <row r="28" spans="2:10" s="6" customFormat="1" ht="8.25" customHeight="1" x14ac:dyDescent="0.2">
      <c r="C28" s="27"/>
      <c r="G28" s="24"/>
      <c r="H28" s="25"/>
      <c r="I28" s="28"/>
      <c r="J28" s="36"/>
    </row>
    <row r="29" spans="2:10" s="6" customFormat="1" ht="12" customHeight="1" x14ac:dyDescent="0.2">
      <c r="G29" s="24"/>
      <c r="H29" s="13" t="s">
        <v>10</v>
      </c>
      <c r="I29" s="13" t="s">
        <v>5</v>
      </c>
      <c r="J29" s="35"/>
    </row>
    <row r="30" spans="2:10" x14ac:dyDescent="0.2">
      <c r="B30" s="15" t="s">
        <v>28</v>
      </c>
      <c r="H30" s="19"/>
      <c r="I30" s="14"/>
      <c r="J30" s="34">
        <f>IF(ISBLANK(H30),,(I30*H30*6.3))</f>
        <v>0</v>
      </c>
    </row>
    <row r="31" spans="2:10" ht="15" customHeight="1" x14ac:dyDescent="0.2">
      <c r="B31" s="5"/>
      <c r="C31" s="4"/>
      <c r="D31" s="4"/>
      <c r="E31" s="4"/>
      <c r="F31" s="4"/>
      <c r="G31" s="4"/>
      <c r="H31" s="4"/>
      <c r="I31" s="4"/>
      <c r="J31" s="38"/>
    </row>
    <row r="32" spans="2:10" ht="15" customHeight="1" x14ac:dyDescent="0.2">
      <c r="D32" s="12"/>
      <c r="E32" s="12"/>
      <c r="F32" s="12"/>
      <c r="G32" s="12"/>
      <c r="H32" s="12"/>
      <c r="I32" s="12"/>
      <c r="J32" s="39"/>
    </row>
    <row r="33" spans="1:10" ht="20.25" customHeight="1" x14ac:dyDescent="0.2">
      <c r="D33" s="11" t="s">
        <v>6</v>
      </c>
      <c r="E33" s="9"/>
      <c r="F33" s="9"/>
      <c r="G33" s="9"/>
      <c r="H33" s="9"/>
      <c r="I33" s="9"/>
      <c r="J33" s="40">
        <f>SUM(J21:J32)</f>
        <v>0</v>
      </c>
    </row>
    <row r="35" spans="1:10" ht="8.25" customHeight="1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3"/>
    </row>
    <row r="37" spans="1:10" s="7" customFormat="1" x14ac:dyDescent="0.2">
      <c r="A37" s="7" t="s">
        <v>19</v>
      </c>
      <c r="J37" s="2"/>
    </row>
    <row r="38" spans="1:10" s="7" customFormat="1" x14ac:dyDescent="0.2">
      <c r="B38" s="23" t="s">
        <v>22</v>
      </c>
      <c r="J38" s="2"/>
    </row>
    <row r="39" spans="1:10" s="7" customFormat="1" ht="6" customHeight="1" x14ac:dyDescent="0.2">
      <c r="B39" s="23"/>
      <c r="J39" s="2"/>
    </row>
    <row r="40" spans="1:10" s="7" customFormat="1" ht="25.5" customHeight="1" x14ac:dyDescent="0.2">
      <c r="B40" s="41" t="s">
        <v>29</v>
      </c>
      <c r="C40" s="41"/>
      <c r="D40" s="41"/>
      <c r="E40" s="41"/>
      <c r="F40" s="41"/>
      <c r="G40" s="41"/>
      <c r="H40" s="41"/>
      <c r="I40" s="41"/>
      <c r="J40" s="41"/>
    </row>
    <row r="42" spans="1:10" x14ac:dyDescent="0.2">
      <c r="A42" s="7" t="s">
        <v>20</v>
      </c>
    </row>
  </sheetData>
  <sheetProtection password="CCF9" sheet="1" objects="1" scenarios="1"/>
  <mergeCells count="9">
    <mergeCell ref="B40:J40"/>
    <mergeCell ref="I26:I27"/>
    <mergeCell ref="B3:J3"/>
    <mergeCell ref="D17:I17"/>
    <mergeCell ref="D7:E7"/>
    <mergeCell ref="D9:I9"/>
    <mergeCell ref="D13:I13"/>
    <mergeCell ref="D15:I15"/>
    <mergeCell ref="D11:I11"/>
  </mergeCells>
  <phoneticPr fontId="8" type="noConversion"/>
  <pageMargins left="0.39370078740157483" right="0.39370078740157483" top="0.51181102362204722" bottom="0.15748031496062992" header="0" footer="0"/>
  <pageSetup paperSize="9" scale="9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84" r:id="rId4" name="Drop Down 16">
              <controlPr defaultSize="0" autoLine="0" autoPict="0">
                <anchor moveWithCells="1">
                  <from>
                    <xdr:col>4</xdr:col>
                    <xdr:colOff>180975</xdr:colOff>
                    <xdr:row>22</xdr:row>
                    <xdr:rowOff>0</xdr:rowOff>
                  </from>
                  <to>
                    <xdr:col>6</xdr:col>
                    <xdr:colOff>561975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5" name="Drop Down 17">
              <controlPr defaultSize="0" autoLine="0" autoPict="0">
                <anchor moveWithCells="1">
                  <from>
                    <xdr:col>5</xdr:col>
                    <xdr:colOff>28575</xdr:colOff>
                    <xdr:row>19</xdr:row>
                    <xdr:rowOff>152400</xdr:rowOff>
                  </from>
                  <to>
                    <xdr:col>6</xdr:col>
                    <xdr:colOff>552450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6" r:id="rId6" name="Drop Down 18">
              <controlPr defaultSize="0" autoLine="0" autoPict="0">
                <anchor moveWithCells="1">
                  <from>
                    <xdr:col>4</xdr:col>
                    <xdr:colOff>180975</xdr:colOff>
                    <xdr:row>22</xdr:row>
                    <xdr:rowOff>0</xdr:rowOff>
                  </from>
                  <to>
                    <xdr:col>6</xdr:col>
                    <xdr:colOff>561975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7" name="Drop Down 19">
              <controlPr defaultSize="0" autoLine="0" autoPict="0">
                <anchor moveWithCells="1">
                  <from>
                    <xdr:col>5</xdr:col>
                    <xdr:colOff>28575</xdr:colOff>
                    <xdr:row>19</xdr:row>
                    <xdr:rowOff>152400</xdr:rowOff>
                  </from>
                  <to>
                    <xdr:col>6</xdr:col>
                    <xdr:colOff>552450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8" name="Drop Down 20">
              <controlPr defaultSize="0" autoLine="0" autoPict="0">
                <anchor moveWithCells="1">
                  <from>
                    <xdr:col>4</xdr:col>
                    <xdr:colOff>180975</xdr:colOff>
                    <xdr:row>22</xdr:row>
                    <xdr:rowOff>0</xdr:rowOff>
                  </from>
                  <to>
                    <xdr:col>6</xdr:col>
                    <xdr:colOff>561975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9" name="Drop Down 21">
              <controlPr defaultSize="0" autoLine="0" autoPict="0">
                <anchor moveWithCells="1">
                  <from>
                    <xdr:col>5</xdr:col>
                    <xdr:colOff>28575</xdr:colOff>
                    <xdr:row>19</xdr:row>
                    <xdr:rowOff>152400</xdr:rowOff>
                  </from>
                  <to>
                    <xdr:col>6</xdr:col>
                    <xdr:colOff>552450</xdr:colOff>
                    <xdr:row>21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3">
    <tabColor theme="1" tint="0.499984740745262"/>
  </sheetPr>
  <dimension ref="C6:D9"/>
  <sheetViews>
    <sheetView showGridLines="0" topLeftCell="B1" workbookViewId="0">
      <selection activeCell="C6" sqref="C6"/>
    </sheetView>
  </sheetViews>
  <sheetFormatPr baseColWidth="10" defaultColWidth="11.42578125" defaultRowHeight="12.75" x14ac:dyDescent="0.2"/>
  <cols>
    <col min="1" max="2" width="9.140625" customWidth="1"/>
    <col min="3" max="3" width="26.42578125" customWidth="1"/>
    <col min="4" max="4" width="24.5703125" style="10" customWidth="1"/>
    <col min="5" max="5" width="9.140625" customWidth="1"/>
    <col min="6" max="6" width="34.5703125" customWidth="1"/>
    <col min="7" max="256" width="9.140625" customWidth="1"/>
  </cols>
  <sheetData>
    <row r="6" spans="3:4" x14ac:dyDescent="0.2">
      <c r="C6" s="16" t="s">
        <v>15</v>
      </c>
      <c r="D6" s="16" t="s">
        <v>16</v>
      </c>
    </row>
    <row r="7" spans="3:4" x14ac:dyDescent="0.2">
      <c r="C7" s="16" t="s">
        <v>14</v>
      </c>
      <c r="D7" s="16" t="s">
        <v>17</v>
      </c>
    </row>
    <row r="8" spans="3:4" x14ac:dyDescent="0.2">
      <c r="C8" t="s">
        <v>8</v>
      </c>
      <c r="D8" s="16" t="s">
        <v>18</v>
      </c>
    </row>
    <row r="9" spans="3:4" x14ac:dyDescent="0.2">
      <c r="C9" s="10" t="s">
        <v>9</v>
      </c>
      <c r="D9" s="16"/>
    </row>
  </sheetData>
  <sheetProtection password="CCF9" sheet="1" selectLockedCells="1" selectUnlockedCells="1"/>
  <phoneticPr fontId="8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Via Publica</vt:lpstr>
      <vt:lpstr>Suport</vt:lpstr>
    </vt:vector>
  </TitlesOfParts>
  <Company>AJTM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AJTM</dc:creator>
  <cp:lastModifiedBy>Jordi Turro</cp:lastModifiedBy>
  <cp:lastPrinted>2024-12-18T06:56:54Z</cp:lastPrinted>
  <dcterms:created xsi:type="dcterms:W3CDTF">2005-02-08T09:14:21Z</dcterms:created>
  <dcterms:modified xsi:type="dcterms:W3CDTF">2026-01-08T13:29:38Z</dcterms:modified>
</cp:coreProperties>
</file>